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/>
  <bookViews>
    <workbookView xWindow="65428" yWindow="65428" windowWidth="23256" windowHeight="12456" firstSheet="1" activeTab="2"/>
  </bookViews>
  <sheets>
    <sheet name="100 Wurf M" sheetId="1" r:id="rId1"/>
    <sheet name="120 Wurf F + U23 w" sheetId="2" r:id="rId2"/>
    <sheet name="120 Wurf M" sheetId="3" r:id="rId3"/>
    <sheet name="120 Wurf U23 m" sheetId="4" r:id="rId4"/>
    <sheet name="120 Wurf Sen A" sheetId="5" r:id="rId5"/>
    <sheet name="120 Wurf Sen B" sheetId="6" r:id="rId6"/>
    <sheet name="120 Wurf Sen C" sheetId="7" r:id="rId7"/>
  </sheets>
  <definedNames/>
  <calcPr calcId="191029"/>
  <extLst/>
</workbook>
</file>

<file path=xl/sharedStrings.xml><?xml version="1.0" encoding="utf-8"?>
<sst xmlns="http://schemas.openxmlformats.org/spreadsheetml/2006/main" count="230" uniqueCount="90">
  <si>
    <t xml:space="preserve">KEM 100 Wurf Ergebnisse Finale Männer </t>
  </si>
  <si>
    <t>Datum</t>
  </si>
  <si>
    <t>Samstag, den 20.04.2024</t>
  </si>
  <si>
    <t>Ort</t>
  </si>
  <si>
    <t>Thamsbrück</t>
  </si>
  <si>
    <t>Platz</t>
  </si>
  <si>
    <t>Name</t>
  </si>
  <si>
    <t>Verein</t>
  </si>
  <si>
    <t>Vorrunde</t>
  </si>
  <si>
    <t xml:space="preserve">Volle </t>
  </si>
  <si>
    <t xml:space="preserve">Abraum </t>
  </si>
  <si>
    <t>Finale</t>
  </si>
  <si>
    <t>Gesamt</t>
  </si>
  <si>
    <t>Maik Frederich</t>
  </si>
  <si>
    <t>KV Bad Langensalza</t>
  </si>
  <si>
    <t>Andre Luhn</t>
  </si>
  <si>
    <t>Grabe</t>
  </si>
  <si>
    <t>Roman Flock</t>
  </si>
  <si>
    <t>Rot Weiß Mülverstedt</t>
  </si>
  <si>
    <t>Sven Meyer</t>
  </si>
  <si>
    <t>Christian Marschall</t>
  </si>
  <si>
    <t>Enrico Heise</t>
  </si>
  <si>
    <t>Karsten Hillig</t>
  </si>
  <si>
    <t>Florian Hillig</t>
  </si>
  <si>
    <t>KEM 120 Wurf Ergebnisse Finale Frauen + U23w</t>
  </si>
  <si>
    <t>Fehler</t>
  </si>
  <si>
    <t>Maria Gißke</t>
  </si>
  <si>
    <t>KC 1999 Neunheilingen</t>
  </si>
  <si>
    <t>Berechtigt zur LEM 2 Starter</t>
  </si>
  <si>
    <t>KEM 120 Wurf Ergebnisse Finale U23w</t>
  </si>
  <si>
    <t>Anissa Vollmer</t>
  </si>
  <si>
    <t>Thamsbrücker SV 1922</t>
  </si>
  <si>
    <t>Berechtigt zur LEM unbegrenzt Starter</t>
  </si>
  <si>
    <t>Endrunde</t>
  </si>
  <si>
    <t>Benjamin Keil</t>
  </si>
  <si>
    <t>Sebastian Groß</t>
  </si>
  <si>
    <t>SV 1921 Diedorf</t>
  </si>
  <si>
    <t>Sven Röthig</t>
  </si>
  <si>
    <t>Andre Teichmöller</t>
  </si>
  <si>
    <t>Gabriel Müller</t>
  </si>
  <si>
    <t>SpVgg Faulungen</t>
  </si>
  <si>
    <t>Steven Hartung</t>
  </si>
  <si>
    <t>Rafael Leister</t>
  </si>
  <si>
    <t>Toni Fleischmann</t>
  </si>
  <si>
    <t>SV 1883 Langula</t>
  </si>
  <si>
    <t>Enrico Nonn </t>
  </si>
  <si>
    <t>Norbert Kirchner</t>
  </si>
  <si>
    <t>Rüdiger Klotz</t>
  </si>
  <si>
    <t>Sebastian Leister</t>
  </si>
  <si>
    <t>Mario Koch</t>
  </si>
  <si>
    <t>Marvin Anhalt</t>
  </si>
  <si>
    <t>Fabian Backhaus</t>
  </si>
  <si>
    <t>Benjamin Rudloff</t>
  </si>
  <si>
    <t>Stefan Rahardt</t>
  </si>
  <si>
    <t>Karsten Eckart</t>
  </si>
  <si>
    <t>Matthias Anhalt</t>
  </si>
  <si>
    <t>Alexander Gröger</t>
  </si>
  <si>
    <t>Olaf Frank</t>
  </si>
  <si>
    <t>Sven Bielefeld </t>
  </si>
  <si>
    <t>Berechtigt zur LEM 4 Starter</t>
  </si>
  <si>
    <t>KEM 120 Wurf Ergebnisse Finale U23m</t>
  </si>
  <si>
    <t>Christoph Heucke</t>
  </si>
  <si>
    <t>Schlotheimer SV</t>
  </si>
  <si>
    <t>Florian Hornschuh</t>
  </si>
  <si>
    <t>KEM 120 Wurf Ergebnisse Senioren A</t>
  </si>
  <si>
    <t>Schlotheim</t>
  </si>
  <si>
    <t>Thomas Joel</t>
  </si>
  <si>
    <t>ESV Lok Bad Langensalza</t>
  </si>
  <si>
    <t>Udo Wanka</t>
  </si>
  <si>
    <t>Hartmut Köber</t>
  </si>
  <si>
    <t>Hanjo Herwig</t>
  </si>
  <si>
    <t xml:space="preserve">Frank Heß </t>
  </si>
  <si>
    <t>KEM 120 Wurf Ergebnisse Finale Senioren B</t>
  </si>
  <si>
    <t>Frank Eckhardt</t>
  </si>
  <si>
    <t>Heiko Zenker</t>
  </si>
  <si>
    <t>Peter Hüge</t>
  </si>
  <si>
    <t>Gerald Croll</t>
  </si>
  <si>
    <t>Lutz Löhrius</t>
  </si>
  <si>
    <t>Bernd Neumann</t>
  </si>
  <si>
    <t>Rüdiger Markerdt</t>
  </si>
  <si>
    <t>Holger Harnisch</t>
  </si>
  <si>
    <t>Jens Johnke</t>
  </si>
  <si>
    <t xml:space="preserve">Verhindert </t>
  </si>
  <si>
    <t xml:space="preserve">KEM 120 Wurf Ergebnisse Senioren </t>
  </si>
  <si>
    <t>Jürgen Hartung</t>
  </si>
  <si>
    <t>Georg Conrad</t>
  </si>
  <si>
    <t>Harry Schmidt</t>
  </si>
  <si>
    <t>verhindert</t>
  </si>
  <si>
    <t>KEM 120 Wurf Ergebnisse Finale Männer</t>
  </si>
  <si>
    <t>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</si>
</sst>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/>
    <xf numFmtId="0" fontId="3" fillId="0" borderId="1" xfId="0" applyFont="1" applyBorder="1"/>
    <xf numFmtId="0" fontId="0" fillId="0" borderId="2" xfId="0" applyBorder="1"/>
    <xf numFmtId="0" fontId="3" fillId="0" borderId="3" xfId="0" applyFont="1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3" fillId="0" borderId="24" xfId="0" applyFont="1" applyBorder="1"/>
    <xf numFmtId="0" fontId="3" fillId="0" borderId="25" xfId="0" applyFont="1" applyBorder="1"/>
    <xf numFmtId="0" fontId="3" fillId="0" borderId="2" xfId="0" applyFont="1" applyBorder="1"/>
    <xf numFmtId="0" fontId="3" fillId="0" borderId="4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2" borderId="21" xfId="0" applyFill="1" applyBorder="1"/>
    <xf numFmtId="0" fontId="0" fillId="0" borderId="30" xfId="0" applyBorder="1"/>
    <xf numFmtId="0" fontId="0" fillId="0" borderId="31" xfId="0" applyBorder="1"/>
    <xf numFmtId="0" fontId="4" fillId="0" borderId="16" xfId="20" applyBorder="1" applyAlignment="1">
      <alignment horizontal="right" vertical="center"/>
      <protection/>
    </xf>
    <xf numFmtId="0" fontId="3" fillId="0" borderId="32" xfId="0" applyFont="1" applyBorder="1"/>
    <xf numFmtId="0" fontId="0" fillId="0" borderId="33" xfId="0" applyBorder="1"/>
    <xf numFmtId="0" fontId="3" fillId="0" borderId="33" xfId="0" applyFont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3" fillId="0" borderId="37" xfId="0" applyFont="1" applyBorder="1"/>
    <xf numFmtId="0" fontId="3" fillId="0" borderId="38" xfId="0" applyFont="1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3" borderId="28" xfId="0" applyFill="1" applyBorder="1"/>
    <xf numFmtId="0" fontId="3" fillId="0" borderId="43" xfId="0" applyFont="1" applyBorder="1"/>
    <xf numFmtId="0" fontId="0" fillId="2" borderId="11" xfId="0" applyFill="1" applyBorder="1"/>
    <xf numFmtId="0" fontId="0" fillId="2" borderId="40" xfId="0" applyFill="1" applyBorder="1"/>
    <xf numFmtId="0" fontId="0" fillId="0" borderId="44" xfId="0" applyBorder="1"/>
    <xf numFmtId="0" fontId="0" fillId="2" borderId="45" xfId="0" applyFill="1" applyBorder="1"/>
    <xf numFmtId="0" fontId="2" fillId="0" borderId="3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Fill="1" applyBorder="1"/>
    <xf numFmtId="0" fontId="0" fillId="0" borderId="41" xfId="0" applyFill="1" applyBorder="1"/>
    <xf numFmtId="0" fontId="0" fillId="0" borderId="48" xfId="0" applyFill="1" applyBorder="1"/>
    <xf numFmtId="0" fontId="0" fillId="0" borderId="21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workbookViewId="0" topLeftCell="A1">
      <selection activeCell="B17" sqref="B17"/>
    </sheetView>
  </sheetViews>
  <sheetFormatPr defaultColWidth="9.00390625" defaultRowHeight="14.25"/>
  <cols>
    <col min="1" max="1" width="6.625" style="0" customWidth="1"/>
    <col min="2" max="2" width="21.625" style="0" customWidth="1"/>
    <col min="3" max="3" width="18.25390625" style="0" customWidth="1"/>
    <col min="4" max="4" width="9.125" style="0" customWidth="1"/>
    <col min="5" max="256" width="11.00390625" style="0" customWidth="1"/>
  </cols>
  <sheetData>
    <row r="1" spans="1:8" ht="17.4">
      <c r="A1" s="56" t="s">
        <v>0</v>
      </c>
      <c r="B1" s="57"/>
      <c r="C1" s="57"/>
      <c r="D1" s="57"/>
      <c r="E1" s="57"/>
      <c r="F1" s="57"/>
      <c r="G1" s="58"/>
      <c r="H1" s="59"/>
    </row>
    <row r="2" spans="1:8" ht="14.25">
      <c r="A2" s="1" t="s">
        <v>1</v>
      </c>
      <c r="B2" s="2" t="s">
        <v>2</v>
      </c>
      <c r="C2" s="60"/>
      <c r="D2" s="61"/>
      <c r="E2" s="61"/>
      <c r="F2" s="62"/>
      <c r="G2" s="1" t="s">
        <v>3</v>
      </c>
      <c r="H2" s="4" t="s">
        <v>4</v>
      </c>
    </row>
    <row r="3" spans="1:8" ht="14.25">
      <c r="A3" s="5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51" t="s">
        <v>11</v>
      </c>
      <c r="H3" s="8" t="s">
        <v>12</v>
      </c>
    </row>
    <row r="4" spans="1:8" ht="14.25">
      <c r="A4" s="9">
        <v>1</v>
      </c>
      <c r="B4" s="31" t="s">
        <v>13</v>
      </c>
      <c r="C4" s="12" t="s">
        <v>14</v>
      </c>
      <c r="D4" s="12">
        <v>461</v>
      </c>
      <c r="E4" s="12">
        <v>329</v>
      </c>
      <c r="F4" s="12">
        <v>182</v>
      </c>
      <c r="G4" s="52">
        <v>511</v>
      </c>
      <c r="H4" s="14">
        <f aca="true" t="shared" si="0" ref="H4:H11">D4+E4+F4</f>
        <v>972</v>
      </c>
    </row>
    <row r="5" spans="1:8" ht="14.25">
      <c r="A5" s="15">
        <v>2</v>
      </c>
      <c r="B5" s="32" t="s">
        <v>15</v>
      </c>
      <c r="C5" s="17" t="s">
        <v>16</v>
      </c>
      <c r="D5" s="17">
        <v>434</v>
      </c>
      <c r="E5" s="17">
        <v>299</v>
      </c>
      <c r="F5" s="17">
        <v>162</v>
      </c>
      <c r="G5" s="53">
        <v>461</v>
      </c>
      <c r="H5" s="19">
        <f t="shared" si="0"/>
        <v>895</v>
      </c>
    </row>
    <row r="6" spans="1:8" ht="14.25">
      <c r="A6" s="54">
        <v>3</v>
      </c>
      <c r="B6" s="32" t="s">
        <v>17</v>
      </c>
      <c r="C6" s="17" t="s">
        <v>18</v>
      </c>
      <c r="D6" s="17">
        <v>428</v>
      </c>
      <c r="E6" s="17">
        <v>301</v>
      </c>
      <c r="F6" s="17">
        <v>133</v>
      </c>
      <c r="G6" s="53">
        <v>434</v>
      </c>
      <c r="H6" s="19">
        <f t="shared" si="0"/>
        <v>862</v>
      </c>
    </row>
    <row r="7" spans="1:8" ht="14.25">
      <c r="A7" s="15">
        <v>4</v>
      </c>
      <c r="B7" s="32" t="s">
        <v>19</v>
      </c>
      <c r="C7" s="17" t="s">
        <v>16</v>
      </c>
      <c r="D7" s="17">
        <v>416</v>
      </c>
      <c r="E7" s="17"/>
      <c r="F7" s="17"/>
      <c r="G7" s="53">
        <f aca="true" t="shared" si="1" ref="G7:G11">SUM(E7:G7)</f>
        <v>0</v>
      </c>
      <c r="H7" s="19">
        <f t="shared" si="0"/>
        <v>416</v>
      </c>
    </row>
    <row r="8" spans="1:8" ht="14.25">
      <c r="A8" s="15">
        <v>5</v>
      </c>
      <c r="B8" s="32" t="s">
        <v>20</v>
      </c>
      <c r="C8" s="17" t="s">
        <v>18</v>
      </c>
      <c r="D8" s="17">
        <v>406</v>
      </c>
      <c r="E8" s="17">
        <v>325</v>
      </c>
      <c r="F8" s="17">
        <v>132</v>
      </c>
      <c r="G8" s="53">
        <v>457</v>
      </c>
      <c r="H8" s="19">
        <f t="shared" si="0"/>
        <v>863</v>
      </c>
    </row>
    <row r="9" spans="1:8" ht="14.25">
      <c r="A9" s="15">
        <v>6</v>
      </c>
      <c r="B9" s="32" t="s">
        <v>21</v>
      </c>
      <c r="C9" s="17" t="s">
        <v>16</v>
      </c>
      <c r="D9" s="17">
        <v>404</v>
      </c>
      <c r="E9" s="17"/>
      <c r="F9" s="17"/>
      <c r="G9" s="53">
        <f ca="1" t="shared" si="1"/>
        <v>0</v>
      </c>
      <c r="H9" s="19">
        <f t="shared" si="0"/>
        <v>404</v>
      </c>
    </row>
    <row r="10" spans="1:8" ht="14.25">
      <c r="A10" s="15">
        <v>7</v>
      </c>
      <c r="B10" s="32" t="s">
        <v>22</v>
      </c>
      <c r="C10" s="17" t="s">
        <v>18</v>
      </c>
      <c r="D10" s="17">
        <v>402</v>
      </c>
      <c r="E10" s="17"/>
      <c r="F10" s="17"/>
      <c r="G10" s="55">
        <f ca="1" t="shared" si="1"/>
        <v>0</v>
      </c>
      <c r="H10" s="19">
        <f t="shared" si="0"/>
        <v>402</v>
      </c>
    </row>
    <row r="11" spans="1:8" ht="14.25">
      <c r="A11" s="20">
        <v>8</v>
      </c>
      <c r="B11" s="33" t="s">
        <v>23</v>
      </c>
      <c r="C11" s="22" t="s">
        <v>18</v>
      </c>
      <c r="D11" s="22"/>
      <c r="E11" s="22"/>
      <c r="F11" s="23"/>
      <c r="G11" s="34">
        <f ca="1" t="shared" si="1"/>
        <v>0</v>
      </c>
      <c r="H11" s="35">
        <f t="shared" si="0"/>
        <v>0</v>
      </c>
    </row>
  </sheetData>
  <mergeCells count="2">
    <mergeCell ref="A1:H1"/>
    <mergeCell ref="C2:F2"/>
  </mergeCells>
  <printOptions/>
  <pageMargins left="0.7" right="0.7" top="0.787401575" bottom="0.7874015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workbookViewId="0" topLeftCell="A1">
      <selection activeCell="E24" sqref="E24"/>
    </sheetView>
  </sheetViews>
  <sheetFormatPr defaultColWidth="9.00390625" defaultRowHeight="14.25"/>
  <cols>
    <col min="1" max="1" width="6.625" style="0" customWidth="1"/>
    <col min="2" max="2" width="21.75390625" style="0" customWidth="1"/>
    <col min="3" max="3" width="20.00390625" style="0" customWidth="1"/>
    <col min="4" max="4" width="9.125" style="0" customWidth="1"/>
    <col min="5" max="5" width="5.875" style="0" customWidth="1"/>
    <col min="6" max="6" width="8.25390625" style="0" customWidth="1"/>
    <col min="7" max="7" width="6.50390625" style="0" customWidth="1"/>
    <col min="8" max="8" width="10.75390625" style="0" customWidth="1"/>
    <col min="9" max="256" width="11.00390625" style="0" customWidth="1"/>
  </cols>
  <sheetData>
    <row r="1" spans="1:8" ht="17.4">
      <c r="A1" s="56" t="s">
        <v>24</v>
      </c>
      <c r="B1" s="57"/>
      <c r="C1" s="57"/>
      <c r="D1" s="57"/>
      <c r="E1" s="57"/>
      <c r="F1" s="57"/>
      <c r="G1" s="58"/>
      <c r="H1" s="59"/>
    </row>
    <row r="2" spans="1:8" ht="14.25">
      <c r="A2" s="45" t="s">
        <v>1</v>
      </c>
      <c r="B2" s="39" t="s">
        <v>2</v>
      </c>
      <c r="C2" s="60"/>
      <c r="D2" s="61"/>
      <c r="E2" s="61"/>
      <c r="F2" s="62"/>
      <c r="G2" s="3" t="s">
        <v>3</v>
      </c>
      <c r="H2" s="4" t="s">
        <v>4</v>
      </c>
    </row>
    <row r="3" spans="1:8" ht="14.25">
      <c r="A3" s="27" t="s">
        <v>5</v>
      </c>
      <c r="B3" s="1" t="s">
        <v>6</v>
      </c>
      <c r="C3" s="26" t="s">
        <v>7</v>
      </c>
      <c r="D3" s="26" t="s">
        <v>8</v>
      </c>
      <c r="E3" s="26" t="s">
        <v>9</v>
      </c>
      <c r="F3" s="26" t="s">
        <v>10</v>
      </c>
      <c r="G3" s="28" t="s">
        <v>25</v>
      </c>
      <c r="H3" s="29" t="s">
        <v>12</v>
      </c>
    </row>
    <row r="4" spans="1:8" ht="14.25">
      <c r="A4" s="30">
        <v>1</v>
      </c>
      <c r="B4" s="46" t="s">
        <v>26</v>
      </c>
      <c r="C4" s="47" t="s">
        <v>27</v>
      </c>
      <c r="D4" s="47">
        <v>515</v>
      </c>
      <c r="E4" s="47">
        <v>401</v>
      </c>
      <c r="F4" s="47">
        <v>167</v>
      </c>
      <c r="G4" s="48">
        <v>6</v>
      </c>
      <c r="H4" s="49">
        <f>D4+E4+F4</f>
        <v>1083</v>
      </c>
    </row>
    <row r="5" spans="1:8" ht="14.25">
      <c r="A5" s="15">
        <v>2</v>
      </c>
      <c r="B5" s="16"/>
      <c r="C5" s="17"/>
      <c r="D5" s="17"/>
      <c r="E5" s="17"/>
      <c r="F5" s="17"/>
      <c r="G5" s="18"/>
      <c r="H5" s="19">
        <v>0</v>
      </c>
    </row>
    <row r="6" spans="1:8" ht="14.25">
      <c r="A6" s="20">
        <v>3</v>
      </c>
      <c r="B6" s="21"/>
      <c r="C6" s="22"/>
      <c r="D6" s="22"/>
      <c r="E6" s="22"/>
      <c r="F6" s="22"/>
      <c r="G6" s="23"/>
      <c r="H6" s="24">
        <f>E6+F6</f>
        <v>0</v>
      </c>
    </row>
    <row r="8" ht="14.25">
      <c r="B8" t="s">
        <v>28</v>
      </c>
    </row>
    <row r="10" spans="1:8" ht="17.4">
      <c r="A10" s="56" t="s">
        <v>29</v>
      </c>
      <c r="B10" s="57"/>
      <c r="C10" s="57"/>
      <c r="D10" s="57"/>
      <c r="E10" s="57"/>
      <c r="F10" s="57"/>
      <c r="G10" s="58"/>
      <c r="H10" s="59"/>
    </row>
    <row r="11" spans="1:8" ht="14.25">
      <c r="A11" s="38" t="s">
        <v>1</v>
      </c>
      <c r="B11" s="39" t="s">
        <v>2</v>
      </c>
      <c r="C11" s="60"/>
      <c r="D11" s="61"/>
      <c r="E11" s="61"/>
      <c r="F11" s="62"/>
      <c r="G11" s="3" t="s">
        <v>3</v>
      </c>
      <c r="H11" s="4" t="s">
        <v>4</v>
      </c>
    </row>
    <row r="12" spans="1:8" ht="14.25">
      <c r="A12" s="40" t="s">
        <v>5</v>
      </c>
      <c r="B12" s="1" t="s">
        <v>6</v>
      </c>
      <c r="C12" s="26" t="s">
        <v>7</v>
      </c>
      <c r="D12" s="26" t="s">
        <v>8</v>
      </c>
      <c r="E12" s="26" t="s">
        <v>9</v>
      </c>
      <c r="F12" s="26" t="s">
        <v>10</v>
      </c>
      <c r="G12" s="28" t="s">
        <v>25</v>
      </c>
      <c r="H12" s="29" t="s">
        <v>12</v>
      </c>
    </row>
    <row r="13" spans="1:9" ht="14.25">
      <c r="A13" s="41">
        <v>1</v>
      </c>
      <c r="B13" s="50" t="s">
        <v>30</v>
      </c>
      <c r="C13" s="17" t="s">
        <v>31</v>
      </c>
      <c r="D13" s="17">
        <v>544</v>
      </c>
      <c r="E13" s="17">
        <v>354</v>
      </c>
      <c r="F13" s="17">
        <v>186</v>
      </c>
      <c r="G13" s="18">
        <v>6</v>
      </c>
      <c r="H13" s="19">
        <f>D13+E13+F13</f>
        <v>1084</v>
      </c>
      <c r="I13" t="s">
        <v>89</v>
      </c>
    </row>
    <row r="14" spans="1:8" ht="14.25">
      <c r="A14" s="42">
        <v>2</v>
      </c>
      <c r="B14" s="32"/>
      <c r="C14" s="17"/>
      <c r="D14" s="17"/>
      <c r="E14" s="17"/>
      <c r="F14" s="17"/>
      <c r="G14" s="17"/>
      <c r="H14" s="19"/>
    </row>
    <row r="15" spans="1:8" ht="14.25">
      <c r="A15" s="43">
        <v>3</v>
      </c>
      <c r="B15" s="33"/>
      <c r="C15" s="22"/>
      <c r="D15" s="22"/>
      <c r="E15" s="22"/>
      <c r="F15" s="22"/>
      <c r="G15" s="22"/>
      <c r="H15" s="24"/>
    </row>
    <row r="17" ht="14.25">
      <c r="B17" t="s">
        <v>32</v>
      </c>
    </row>
  </sheetData>
  <mergeCells count="4">
    <mergeCell ref="A1:H1"/>
    <mergeCell ref="C2:F2"/>
    <mergeCell ref="A10:H10"/>
    <mergeCell ref="C11:F11"/>
  </mergeCells>
  <printOptions/>
  <pageMargins left="0.7" right="0.7" top="0.787401575" bottom="0.7874015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11.00390625" style="0" customWidth="1"/>
    <col min="2" max="2" width="21.625" style="0" customWidth="1"/>
    <col min="3" max="3" width="20.00390625" style="0" customWidth="1"/>
    <col min="4" max="4" width="9.125" style="0" customWidth="1"/>
    <col min="5" max="256" width="11.00390625" style="0" customWidth="1"/>
  </cols>
  <sheetData>
    <row r="1" spans="1:8" ht="17.4">
      <c r="A1" s="56" t="s">
        <v>88</v>
      </c>
      <c r="B1" s="57"/>
      <c r="C1" s="57"/>
      <c r="D1" s="57"/>
      <c r="E1" s="57"/>
      <c r="F1" s="57"/>
      <c r="G1" s="58"/>
      <c r="H1" s="59"/>
    </row>
    <row r="2" spans="1:8" ht="14.25">
      <c r="A2" s="1" t="s">
        <v>1</v>
      </c>
      <c r="B2" s="2" t="s">
        <v>2</v>
      </c>
      <c r="C2" s="60"/>
      <c r="D2" s="61"/>
      <c r="E2" s="61"/>
      <c r="F2" s="62"/>
      <c r="G2" s="1" t="s">
        <v>3</v>
      </c>
      <c r="H2" s="4" t="s">
        <v>4</v>
      </c>
    </row>
    <row r="3" spans="1:8" ht="14.25">
      <c r="A3" s="44" t="s">
        <v>5</v>
      </c>
      <c r="B3" s="38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33</v>
      </c>
      <c r="H3" s="8" t="s">
        <v>12</v>
      </c>
    </row>
    <row r="4" spans="1:9" ht="14.25">
      <c r="A4" s="9">
        <v>1</v>
      </c>
      <c r="B4" s="31" t="s">
        <v>34</v>
      </c>
      <c r="C4" s="12" t="s">
        <v>31</v>
      </c>
      <c r="D4" s="12">
        <v>592</v>
      </c>
      <c r="E4" s="12">
        <v>407</v>
      </c>
      <c r="F4" s="12">
        <v>212</v>
      </c>
      <c r="G4" s="65">
        <f>SUM(E4:F4)</f>
        <v>619</v>
      </c>
      <c r="H4" s="14">
        <f aca="true" t="shared" si="0" ref="H4:H25">D4+E4+F4</f>
        <v>1211</v>
      </c>
      <c r="I4" t="s">
        <v>89</v>
      </c>
    </row>
    <row r="5" spans="1:9" ht="14.25">
      <c r="A5" s="15">
        <v>2</v>
      </c>
      <c r="B5" s="32" t="s">
        <v>35</v>
      </c>
      <c r="C5" s="17" t="s">
        <v>36</v>
      </c>
      <c r="D5" s="17">
        <v>560</v>
      </c>
      <c r="E5" s="17">
        <v>400</v>
      </c>
      <c r="F5" s="17">
        <v>220</v>
      </c>
      <c r="G5" s="66">
        <v>620</v>
      </c>
      <c r="H5" s="19">
        <f t="shared" si="0"/>
        <v>1180</v>
      </c>
      <c r="I5" t="s">
        <v>89</v>
      </c>
    </row>
    <row r="6" spans="1:9" ht="14.25">
      <c r="A6" s="15">
        <v>3</v>
      </c>
      <c r="B6" s="32" t="s">
        <v>37</v>
      </c>
      <c r="C6" s="17" t="s">
        <v>31</v>
      </c>
      <c r="D6" s="17">
        <v>585</v>
      </c>
      <c r="E6" s="17">
        <v>382</v>
      </c>
      <c r="F6" s="17">
        <v>205</v>
      </c>
      <c r="G6" s="66">
        <f aca="true" t="shared" si="1" ref="G6:G26">SUM(E6:F6)</f>
        <v>587</v>
      </c>
      <c r="H6" s="19">
        <f t="shared" si="0"/>
        <v>1172</v>
      </c>
      <c r="I6" t="s">
        <v>89</v>
      </c>
    </row>
    <row r="7" spans="1:9" ht="14.25">
      <c r="A7" s="15">
        <v>4</v>
      </c>
      <c r="B7" s="32" t="s">
        <v>38</v>
      </c>
      <c r="C7" s="17" t="s">
        <v>36</v>
      </c>
      <c r="D7" s="17">
        <v>577</v>
      </c>
      <c r="E7" s="17">
        <v>401</v>
      </c>
      <c r="F7" s="17">
        <v>181</v>
      </c>
      <c r="G7" s="66">
        <f t="shared" si="1"/>
        <v>582</v>
      </c>
      <c r="H7" s="19">
        <f t="shared" si="0"/>
        <v>1159</v>
      </c>
      <c r="I7" t="s">
        <v>89</v>
      </c>
    </row>
    <row r="8" spans="1:8" ht="14.25">
      <c r="A8" s="15">
        <v>5</v>
      </c>
      <c r="B8" s="32" t="s">
        <v>39</v>
      </c>
      <c r="C8" s="17" t="s">
        <v>40</v>
      </c>
      <c r="D8" s="17">
        <v>571</v>
      </c>
      <c r="E8" s="17">
        <v>386</v>
      </c>
      <c r="F8" s="17">
        <v>192</v>
      </c>
      <c r="G8" s="66">
        <f t="shared" si="1"/>
        <v>578</v>
      </c>
      <c r="H8" s="19">
        <f t="shared" si="0"/>
        <v>1149</v>
      </c>
    </row>
    <row r="9" spans="1:8" ht="14.25">
      <c r="A9" s="15">
        <v>6</v>
      </c>
      <c r="B9" s="32" t="s">
        <v>41</v>
      </c>
      <c r="C9" s="17" t="s">
        <v>36</v>
      </c>
      <c r="D9" s="17">
        <v>555</v>
      </c>
      <c r="E9" s="17">
        <v>392</v>
      </c>
      <c r="F9" s="17">
        <v>192</v>
      </c>
      <c r="G9" s="66">
        <f t="shared" si="1"/>
        <v>584</v>
      </c>
      <c r="H9" s="19">
        <f t="shared" si="0"/>
        <v>1139</v>
      </c>
    </row>
    <row r="10" spans="1:8" ht="14.25">
      <c r="A10" s="15">
        <v>7</v>
      </c>
      <c r="B10" s="32" t="s">
        <v>42</v>
      </c>
      <c r="C10" s="17" t="s">
        <v>40</v>
      </c>
      <c r="D10" s="17">
        <v>555</v>
      </c>
      <c r="E10" s="17">
        <v>386</v>
      </c>
      <c r="F10" s="17">
        <v>184</v>
      </c>
      <c r="G10" s="66">
        <f t="shared" si="1"/>
        <v>570</v>
      </c>
      <c r="H10" s="19">
        <f t="shared" si="0"/>
        <v>1125</v>
      </c>
    </row>
    <row r="11" spans="1:8" ht="14.25">
      <c r="A11" s="15">
        <v>8</v>
      </c>
      <c r="B11" s="32" t="s">
        <v>43</v>
      </c>
      <c r="C11" s="17" t="s">
        <v>44</v>
      </c>
      <c r="D11" s="17">
        <v>555</v>
      </c>
      <c r="E11" s="17">
        <v>371</v>
      </c>
      <c r="F11" s="17">
        <v>196</v>
      </c>
      <c r="G11" s="66">
        <f t="shared" si="1"/>
        <v>567</v>
      </c>
      <c r="H11" s="19">
        <f t="shared" si="0"/>
        <v>1122</v>
      </c>
    </row>
    <row r="12" spans="1:8" ht="14.25">
      <c r="A12" s="15">
        <v>9</v>
      </c>
      <c r="B12" s="32" t="s">
        <v>45</v>
      </c>
      <c r="C12" s="17" t="s">
        <v>31</v>
      </c>
      <c r="D12" s="17">
        <v>551</v>
      </c>
      <c r="E12" s="17">
        <v>393</v>
      </c>
      <c r="F12" s="17">
        <v>147</v>
      </c>
      <c r="G12" s="66">
        <f t="shared" si="1"/>
        <v>540</v>
      </c>
      <c r="H12" s="19">
        <f t="shared" si="0"/>
        <v>1091</v>
      </c>
    </row>
    <row r="13" spans="1:8" ht="14.25">
      <c r="A13" s="15">
        <v>10</v>
      </c>
      <c r="B13" s="32" t="s">
        <v>46</v>
      </c>
      <c r="C13" s="17" t="s">
        <v>40</v>
      </c>
      <c r="D13" s="17">
        <v>550</v>
      </c>
      <c r="E13" s="17">
        <v>356</v>
      </c>
      <c r="F13" s="17">
        <v>164</v>
      </c>
      <c r="G13" s="66">
        <f t="shared" si="1"/>
        <v>520</v>
      </c>
      <c r="H13" s="19">
        <f t="shared" si="0"/>
        <v>1070</v>
      </c>
    </row>
    <row r="14" spans="1:8" ht="14.25">
      <c r="A14" s="15">
        <v>11</v>
      </c>
      <c r="B14" s="32" t="s">
        <v>47</v>
      </c>
      <c r="C14" s="17" t="s">
        <v>40</v>
      </c>
      <c r="D14" s="17">
        <v>551</v>
      </c>
      <c r="E14" s="17">
        <v>357</v>
      </c>
      <c r="F14" s="17">
        <v>160</v>
      </c>
      <c r="G14" s="66">
        <f t="shared" si="1"/>
        <v>517</v>
      </c>
      <c r="H14" s="19">
        <f t="shared" si="0"/>
        <v>1068</v>
      </c>
    </row>
    <row r="15" spans="1:8" ht="14.25">
      <c r="A15" s="15">
        <v>12</v>
      </c>
      <c r="B15" s="32" t="s">
        <v>48</v>
      </c>
      <c r="C15" s="17" t="s">
        <v>40</v>
      </c>
      <c r="D15" s="17">
        <v>544</v>
      </c>
      <c r="E15" s="17">
        <v>354</v>
      </c>
      <c r="F15" s="17">
        <v>140</v>
      </c>
      <c r="G15" s="66">
        <f t="shared" si="1"/>
        <v>494</v>
      </c>
      <c r="H15" s="19">
        <f t="shared" si="0"/>
        <v>1038</v>
      </c>
    </row>
    <row r="16" spans="1:8" ht="14.25">
      <c r="A16" s="15">
        <v>13</v>
      </c>
      <c r="B16" s="32" t="s">
        <v>49</v>
      </c>
      <c r="C16" s="17" t="s">
        <v>44</v>
      </c>
      <c r="D16" s="17">
        <v>558</v>
      </c>
      <c r="E16" s="17"/>
      <c r="F16" s="17"/>
      <c r="G16" s="66">
        <f t="shared" si="1"/>
        <v>0</v>
      </c>
      <c r="H16" s="19">
        <f t="shared" si="0"/>
        <v>558</v>
      </c>
    </row>
    <row r="17" spans="1:8" ht="14.25">
      <c r="A17" s="15">
        <v>14</v>
      </c>
      <c r="B17" s="32" t="s">
        <v>50</v>
      </c>
      <c r="C17" s="17" t="s">
        <v>40</v>
      </c>
      <c r="D17" s="17">
        <v>540</v>
      </c>
      <c r="E17" s="17"/>
      <c r="F17" s="17"/>
      <c r="G17" s="66">
        <f t="shared" si="1"/>
        <v>0</v>
      </c>
      <c r="H17" s="19">
        <f t="shared" si="0"/>
        <v>540</v>
      </c>
    </row>
    <row r="18" spans="1:8" ht="14.25">
      <c r="A18" s="15">
        <v>15</v>
      </c>
      <c r="B18" s="32" t="s">
        <v>51</v>
      </c>
      <c r="C18" s="17" t="s">
        <v>14</v>
      </c>
      <c r="D18" s="17">
        <v>533</v>
      </c>
      <c r="E18" s="17"/>
      <c r="F18" s="17"/>
      <c r="G18" s="66">
        <f t="shared" si="1"/>
        <v>0</v>
      </c>
      <c r="H18" s="19">
        <f t="shared" si="0"/>
        <v>533</v>
      </c>
    </row>
    <row r="19" spans="1:8" ht="14.25">
      <c r="A19" s="15">
        <v>16</v>
      </c>
      <c r="B19" s="32" t="s">
        <v>52</v>
      </c>
      <c r="C19" s="17" t="s">
        <v>27</v>
      </c>
      <c r="D19" s="17">
        <v>522</v>
      </c>
      <c r="E19" s="17"/>
      <c r="F19" s="17"/>
      <c r="G19" s="66">
        <f t="shared" si="1"/>
        <v>0</v>
      </c>
      <c r="H19" s="19">
        <f t="shared" si="0"/>
        <v>522</v>
      </c>
    </row>
    <row r="20" spans="1:8" ht="14.25">
      <c r="A20" s="15">
        <v>17</v>
      </c>
      <c r="B20" s="32" t="s">
        <v>53</v>
      </c>
      <c r="C20" s="17" t="s">
        <v>14</v>
      </c>
      <c r="D20" s="17">
        <v>515</v>
      </c>
      <c r="E20" s="17"/>
      <c r="F20" s="17"/>
      <c r="G20" s="66">
        <f t="shared" si="1"/>
        <v>0</v>
      </c>
      <c r="H20" s="19">
        <f t="shared" si="0"/>
        <v>515</v>
      </c>
    </row>
    <row r="21" spans="1:8" ht="14.25">
      <c r="A21" s="15">
        <v>18</v>
      </c>
      <c r="B21" s="32" t="s">
        <v>54</v>
      </c>
      <c r="C21" s="17" t="s">
        <v>31</v>
      </c>
      <c r="D21" s="17">
        <v>511</v>
      </c>
      <c r="E21" s="17"/>
      <c r="F21" s="17"/>
      <c r="G21" s="66">
        <f t="shared" si="1"/>
        <v>0</v>
      </c>
      <c r="H21" s="19">
        <f t="shared" si="0"/>
        <v>511</v>
      </c>
    </row>
    <row r="22" spans="1:8" ht="14.25">
      <c r="A22" s="15">
        <v>19</v>
      </c>
      <c r="B22" s="32" t="s">
        <v>55</v>
      </c>
      <c r="C22" s="17" t="s">
        <v>40</v>
      </c>
      <c r="D22" s="17">
        <v>509</v>
      </c>
      <c r="E22" s="17"/>
      <c r="F22" s="17"/>
      <c r="G22" s="66">
        <f t="shared" si="1"/>
        <v>0</v>
      </c>
      <c r="H22" s="19">
        <f t="shared" si="0"/>
        <v>509</v>
      </c>
    </row>
    <row r="23" spans="1:8" ht="14.25">
      <c r="A23" s="15">
        <v>20</v>
      </c>
      <c r="B23" s="32" t="s">
        <v>56</v>
      </c>
      <c r="C23" s="17" t="s">
        <v>31</v>
      </c>
      <c r="D23" s="17">
        <v>489</v>
      </c>
      <c r="E23" s="17"/>
      <c r="F23" s="17"/>
      <c r="G23" s="66">
        <f t="shared" si="1"/>
        <v>0</v>
      </c>
      <c r="H23" s="19">
        <f t="shared" si="0"/>
        <v>489</v>
      </c>
    </row>
    <row r="24" spans="1:8" ht="14.25">
      <c r="A24" s="15">
        <v>21</v>
      </c>
      <c r="B24" s="32" t="s">
        <v>57</v>
      </c>
      <c r="C24" s="17" t="s">
        <v>27</v>
      </c>
      <c r="D24" s="17">
        <v>472</v>
      </c>
      <c r="E24" s="17"/>
      <c r="F24" s="17"/>
      <c r="G24" s="66">
        <f t="shared" si="1"/>
        <v>0</v>
      </c>
      <c r="H24" s="19">
        <f t="shared" si="0"/>
        <v>472</v>
      </c>
    </row>
    <row r="25" spans="1:8" ht="14.25">
      <c r="A25" s="15">
        <v>22</v>
      </c>
      <c r="B25" s="32" t="s">
        <v>58</v>
      </c>
      <c r="C25" s="17" t="s">
        <v>31</v>
      </c>
      <c r="D25" s="17">
        <v>445</v>
      </c>
      <c r="E25" s="17"/>
      <c r="F25" s="17"/>
      <c r="G25" s="67">
        <f t="shared" si="1"/>
        <v>0</v>
      </c>
      <c r="H25" s="19">
        <f t="shared" si="0"/>
        <v>445</v>
      </c>
    </row>
    <row r="26" spans="1:8" ht="14.25">
      <c r="A26" s="20">
        <v>23</v>
      </c>
      <c r="B26" s="33"/>
      <c r="C26" s="22"/>
      <c r="D26" s="22"/>
      <c r="E26" s="22"/>
      <c r="F26" s="23"/>
      <c r="G26" s="68">
        <f t="shared" si="1"/>
        <v>0</v>
      </c>
      <c r="H26" s="35"/>
    </row>
    <row r="28" ht="14.25">
      <c r="B28" t="s">
        <v>59</v>
      </c>
    </row>
  </sheetData>
  <mergeCells count="2">
    <mergeCell ref="A1:H1"/>
    <mergeCell ref="C2:F2"/>
  </mergeCells>
  <printOptions/>
  <pageMargins left="0.7" right="0.7" top="0.787401575" bottom="0.787401575" header="0.3" footer="0.3"/>
  <pageSetup horizontalDpi="600" verticalDpi="600" orientation="landscape" paperSize="9"/>
  <ignoredErrors>
    <ignoredError sqref="G4 G6:G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"/>
  <sheetViews>
    <sheetView workbookViewId="0" topLeftCell="A1">
      <selection activeCell="I5" sqref="I5"/>
    </sheetView>
  </sheetViews>
  <sheetFormatPr defaultColWidth="9.00390625" defaultRowHeight="14.25"/>
  <cols>
    <col min="1" max="1" width="6.625" style="0" customWidth="1"/>
    <col min="2" max="2" width="21.625" style="0" customWidth="1"/>
    <col min="3" max="3" width="17.625" style="0" customWidth="1"/>
    <col min="4" max="256" width="11.00390625" style="0" customWidth="1"/>
  </cols>
  <sheetData>
    <row r="1" spans="1:8" ht="17.4">
      <c r="A1" s="56" t="s">
        <v>60</v>
      </c>
      <c r="B1" s="57"/>
      <c r="C1" s="57"/>
      <c r="D1" s="57"/>
      <c r="E1" s="57"/>
      <c r="F1" s="57"/>
      <c r="G1" s="58"/>
      <c r="H1" s="59"/>
    </row>
    <row r="2" spans="1:8" ht="14.25">
      <c r="A2" s="38" t="s">
        <v>1</v>
      </c>
      <c r="B2" s="39" t="s">
        <v>2</v>
      </c>
      <c r="C2" s="60"/>
      <c r="D2" s="61"/>
      <c r="E2" s="61"/>
      <c r="F2" s="62"/>
      <c r="G2" s="3" t="s">
        <v>3</v>
      </c>
      <c r="H2" s="4" t="s">
        <v>4</v>
      </c>
    </row>
    <row r="3" spans="1:8" ht="14.25">
      <c r="A3" s="40" t="s">
        <v>5</v>
      </c>
      <c r="B3" s="1" t="s">
        <v>6</v>
      </c>
      <c r="C3" s="26" t="s">
        <v>7</v>
      </c>
      <c r="D3" s="26" t="s">
        <v>8</v>
      </c>
      <c r="E3" s="26" t="s">
        <v>9</v>
      </c>
      <c r="F3" s="26" t="s">
        <v>10</v>
      </c>
      <c r="G3" s="28" t="s">
        <v>25</v>
      </c>
      <c r="H3" s="29" t="s">
        <v>12</v>
      </c>
    </row>
    <row r="4" spans="1:9" ht="14.25">
      <c r="A4" s="41">
        <v>1</v>
      </c>
      <c r="B4" s="32" t="s">
        <v>61</v>
      </c>
      <c r="C4" s="17" t="s">
        <v>62</v>
      </c>
      <c r="D4" s="17">
        <v>576</v>
      </c>
      <c r="E4" s="17">
        <v>373</v>
      </c>
      <c r="F4" s="17">
        <v>208</v>
      </c>
      <c r="G4" s="18">
        <v>3</v>
      </c>
      <c r="H4" s="19">
        <f>D4+E4+F4</f>
        <v>1157</v>
      </c>
      <c r="I4" t="s">
        <v>89</v>
      </c>
    </row>
    <row r="5" spans="1:9" ht="14.25">
      <c r="A5" s="42">
        <v>2</v>
      </c>
      <c r="B5" s="32" t="s">
        <v>63</v>
      </c>
      <c r="C5" s="17" t="s">
        <v>14</v>
      </c>
      <c r="D5" s="17">
        <v>509</v>
      </c>
      <c r="E5" s="17">
        <v>378</v>
      </c>
      <c r="F5" s="17">
        <v>171</v>
      </c>
      <c r="G5" s="17">
        <v>10</v>
      </c>
      <c r="H5" s="19">
        <f>D5+E5+F5</f>
        <v>1058</v>
      </c>
      <c r="I5" t="s">
        <v>89</v>
      </c>
    </row>
    <row r="6" spans="1:8" ht="14.25">
      <c r="A6" s="43">
        <v>3</v>
      </c>
      <c r="B6" s="33"/>
      <c r="C6" s="22"/>
      <c r="D6" s="22"/>
      <c r="E6" s="22"/>
      <c r="F6" s="22"/>
      <c r="G6" s="22"/>
      <c r="H6" s="24">
        <f>E6+F6</f>
        <v>0</v>
      </c>
    </row>
    <row r="8" ht="14.25">
      <c r="B8" t="s">
        <v>28</v>
      </c>
    </row>
  </sheetData>
  <mergeCells count="2">
    <mergeCell ref="A1:H1"/>
    <mergeCell ref="C2:F2"/>
  </mergeCells>
  <printOptions/>
  <pageMargins left="0.7" right="0.7" top="0.787401575" bottom="0.7874015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"/>
  <sheetViews>
    <sheetView workbookViewId="0" topLeftCell="A1">
      <selection activeCell="I6" sqref="I6"/>
    </sheetView>
  </sheetViews>
  <sheetFormatPr defaultColWidth="9.00390625" defaultRowHeight="14.25"/>
  <cols>
    <col min="1" max="1" width="6.625" style="0" customWidth="1"/>
    <col min="2" max="2" width="21.625" style="0" customWidth="1"/>
    <col min="3" max="3" width="22.25390625" style="0" customWidth="1"/>
    <col min="4" max="256" width="11.00390625" style="0" customWidth="1"/>
  </cols>
  <sheetData>
    <row r="1" spans="1:8" ht="17.4">
      <c r="A1" s="56" t="s">
        <v>64</v>
      </c>
      <c r="B1" s="57"/>
      <c r="C1" s="57"/>
      <c r="D1" s="57"/>
      <c r="E1" s="57"/>
      <c r="F1" s="57"/>
      <c r="G1" s="58"/>
      <c r="H1" s="59"/>
    </row>
    <row r="2" spans="1:8" ht="14.25">
      <c r="A2" s="1" t="s">
        <v>1</v>
      </c>
      <c r="B2" s="2" t="s">
        <v>2</v>
      </c>
      <c r="C2" s="60"/>
      <c r="D2" s="61"/>
      <c r="E2" s="61"/>
      <c r="F2" s="62"/>
      <c r="G2" s="1" t="s">
        <v>3</v>
      </c>
      <c r="H2" s="4" t="s">
        <v>65</v>
      </c>
    </row>
    <row r="3" spans="1:8" ht="14.25">
      <c r="A3" s="27" t="s">
        <v>5</v>
      </c>
      <c r="B3" s="1" t="s">
        <v>6</v>
      </c>
      <c r="C3" s="26" t="s">
        <v>7</v>
      </c>
      <c r="D3" s="26" t="s">
        <v>8</v>
      </c>
      <c r="E3" s="26" t="s">
        <v>9</v>
      </c>
      <c r="F3" s="26" t="s">
        <v>10</v>
      </c>
      <c r="G3" s="28" t="s">
        <v>25</v>
      </c>
      <c r="H3" s="29" t="s">
        <v>12</v>
      </c>
    </row>
    <row r="4" spans="1:9" ht="14.25">
      <c r="A4" s="9">
        <v>1</v>
      </c>
      <c r="B4" s="31" t="s">
        <v>66</v>
      </c>
      <c r="C4" s="12" t="s">
        <v>67</v>
      </c>
      <c r="D4">
        <v>510</v>
      </c>
      <c r="E4" s="36">
        <v>380</v>
      </c>
      <c r="F4" s="36">
        <v>190</v>
      </c>
      <c r="G4" s="13">
        <v>14</v>
      </c>
      <c r="H4" s="14">
        <f aca="true" t="shared" si="0" ref="H4:H9">D4+E4+F4</f>
        <v>1080</v>
      </c>
      <c r="I4" t="s">
        <v>89</v>
      </c>
    </row>
    <row r="5" spans="1:8" ht="14.25">
      <c r="A5" s="15">
        <v>2</v>
      </c>
      <c r="B5" s="32" t="s">
        <v>68</v>
      </c>
      <c r="C5" s="17" t="s">
        <v>27</v>
      </c>
      <c r="D5" s="17">
        <v>507</v>
      </c>
      <c r="E5" s="17">
        <v>399</v>
      </c>
      <c r="F5" s="17">
        <v>167</v>
      </c>
      <c r="G5" s="18">
        <v>6</v>
      </c>
      <c r="H5" s="19">
        <f t="shared" si="0"/>
        <v>1073</v>
      </c>
    </row>
    <row r="6" spans="1:9" ht="14.25">
      <c r="A6" s="15">
        <v>3</v>
      </c>
      <c r="B6" s="32" t="s">
        <v>69</v>
      </c>
      <c r="C6" s="17" t="s">
        <v>67</v>
      </c>
      <c r="D6" s="17">
        <v>497</v>
      </c>
      <c r="E6" s="17">
        <v>384</v>
      </c>
      <c r="F6" s="17">
        <v>162</v>
      </c>
      <c r="G6" s="18">
        <v>6</v>
      </c>
      <c r="H6" s="19">
        <f t="shared" si="0"/>
        <v>1043</v>
      </c>
      <c r="I6" t="s">
        <v>89</v>
      </c>
    </row>
    <row r="7" spans="1:8" ht="14.25">
      <c r="A7" s="15">
        <v>4</v>
      </c>
      <c r="B7" s="32" t="s">
        <v>70</v>
      </c>
      <c r="C7" s="17" t="s">
        <v>44</v>
      </c>
      <c r="D7" s="17">
        <v>519</v>
      </c>
      <c r="E7" s="37">
        <v>362</v>
      </c>
      <c r="F7" s="37">
        <v>146</v>
      </c>
      <c r="G7" s="18">
        <v>9</v>
      </c>
      <c r="H7" s="19">
        <f t="shared" si="0"/>
        <v>1027</v>
      </c>
    </row>
    <row r="8" spans="1:8" ht="14.25">
      <c r="A8" s="15">
        <v>5</v>
      </c>
      <c r="B8" s="32" t="s">
        <v>71</v>
      </c>
      <c r="C8" s="17" t="s">
        <v>67</v>
      </c>
      <c r="D8" s="17">
        <v>510</v>
      </c>
      <c r="E8" s="17"/>
      <c r="F8" s="17"/>
      <c r="G8" s="18"/>
      <c r="H8" s="19">
        <f t="shared" si="0"/>
        <v>510</v>
      </c>
    </row>
    <row r="9" spans="1:8" ht="14.25">
      <c r="A9" s="20">
        <v>6</v>
      </c>
      <c r="B9" s="33"/>
      <c r="C9" s="22"/>
      <c r="D9" s="22"/>
      <c r="E9" s="22"/>
      <c r="F9" s="22"/>
      <c r="G9" s="23"/>
      <c r="H9" s="24">
        <f t="shared" si="0"/>
        <v>0</v>
      </c>
    </row>
    <row r="11" ht="14.25">
      <c r="B11" t="s">
        <v>28</v>
      </c>
    </row>
  </sheetData>
  <mergeCells count="2">
    <mergeCell ref="A1:H1"/>
    <mergeCell ref="C2:F2"/>
  </mergeCells>
  <printOptions/>
  <pageMargins left="0.7" right="0.7" top="0.787401575" bottom="0.7874015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4"/>
  <sheetViews>
    <sheetView workbookViewId="0" topLeftCell="A1">
      <selection activeCell="I6" sqref="I6"/>
    </sheetView>
  </sheetViews>
  <sheetFormatPr defaultColWidth="9.00390625" defaultRowHeight="14.25"/>
  <cols>
    <col min="1" max="1" width="6.625" style="0" customWidth="1"/>
    <col min="2" max="2" width="23.50390625" style="0" customWidth="1"/>
    <col min="3" max="4" width="22.25390625" style="0" customWidth="1"/>
    <col min="5" max="256" width="11.00390625" style="0" customWidth="1"/>
  </cols>
  <sheetData>
    <row r="1" spans="1:8" ht="17.4">
      <c r="A1" s="56" t="s">
        <v>72</v>
      </c>
      <c r="B1" s="57"/>
      <c r="C1" s="57"/>
      <c r="D1" s="57"/>
      <c r="E1" s="57"/>
      <c r="F1" s="57"/>
      <c r="G1" s="58"/>
      <c r="H1" s="59"/>
    </row>
    <row r="2" spans="1:8" ht="14.25">
      <c r="A2" s="1" t="s">
        <v>1</v>
      </c>
      <c r="B2" s="25" t="s">
        <v>2</v>
      </c>
      <c r="C2" s="63"/>
      <c r="D2" s="64"/>
      <c r="E2" s="26" t="s">
        <v>3</v>
      </c>
      <c r="F2" s="25" t="s">
        <v>65</v>
      </c>
      <c r="G2" s="2"/>
      <c r="H2" s="4"/>
    </row>
    <row r="3" spans="1:8" ht="14.25">
      <c r="A3" s="27" t="s">
        <v>5</v>
      </c>
      <c r="B3" s="3" t="s">
        <v>6</v>
      </c>
      <c r="C3" s="26" t="s">
        <v>7</v>
      </c>
      <c r="D3" s="26" t="s">
        <v>8</v>
      </c>
      <c r="E3" s="26" t="s">
        <v>9</v>
      </c>
      <c r="F3" s="26" t="s">
        <v>10</v>
      </c>
      <c r="G3" s="28" t="s">
        <v>11</v>
      </c>
      <c r="H3" s="29" t="s">
        <v>12</v>
      </c>
    </row>
    <row r="4" spans="1:9" ht="14.25">
      <c r="A4" s="30">
        <v>1</v>
      </c>
      <c r="B4" s="31" t="s">
        <v>73</v>
      </c>
      <c r="C4" s="12" t="s">
        <v>44</v>
      </c>
      <c r="D4" s="12">
        <v>517</v>
      </c>
      <c r="E4" s="12">
        <v>390</v>
      </c>
      <c r="F4" s="12">
        <v>176</v>
      </c>
      <c r="G4" s="65">
        <v>566</v>
      </c>
      <c r="H4" s="14">
        <f aca="true" t="shared" si="0" ref="H4:H11">D4+E4+F4</f>
        <v>1083</v>
      </c>
      <c r="I4" t="s">
        <v>89</v>
      </c>
    </row>
    <row r="5" spans="1:8" ht="14.25">
      <c r="A5" s="15">
        <v>2</v>
      </c>
      <c r="B5" s="32" t="s">
        <v>74</v>
      </c>
      <c r="C5" s="17" t="s">
        <v>14</v>
      </c>
      <c r="D5" s="17">
        <v>539</v>
      </c>
      <c r="E5" s="17">
        <v>347</v>
      </c>
      <c r="F5" s="17">
        <v>178</v>
      </c>
      <c r="G5" s="66">
        <v>525</v>
      </c>
      <c r="H5" s="19">
        <f t="shared" si="0"/>
        <v>1064</v>
      </c>
    </row>
    <row r="6" spans="1:9" ht="14.25">
      <c r="A6" s="15">
        <v>3</v>
      </c>
      <c r="B6" s="32" t="s">
        <v>75</v>
      </c>
      <c r="C6" s="17" t="s">
        <v>62</v>
      </c>
      <c r="D6" s="17">
        <v>506</v>
      </c>
      <c r="E6" s="17">
        <v>379</v>
      </c>
      <c r="F6" s="17">
        <v>151</v>
      </c>
      <c r="G6" s="66">
        <v>530</v>
      </c>
      <c r="H6" s="19">
        <f t="shared" si="0"/>
        <v>1036</v>
      </c>
      <c r="I6" t="s">
        <v>89</v>
      </c>
    </row>
    <row r="7" spans="1:9" ht="14.25">
      <c r="A7" s="15">
        <v>4</v>
      </c>
      <c r="B7" s="32" t="s">
        <v>76</v>
      </c>
      <c r="C7" s="17" t="s">
        <v>31</v>
      </c>
      <c r="D7" s="17">
        <v>530</v>
      </c>
      <c r="E7" s="17">
        <v>340</v>
      </c>
      <c r="F7" s="17">
        <v>164</v>
      </c>
      <c r="G7" s="66">
        <v>504</v>
      </c>
      <c r="H7" s="19">
        <f t="shared" si="0"/>
        <v>1034</v>
      </c>
      <c r="I7" t="s">
        <v>89</v>
      </c>
    </row>
    <row r="8" spans="1:9" ht="14.25">
      <c r="A8" s="15">
        <v>5</v>
      </c>
      <c r="B8" s="32" t="s">
        <v>77</v>
      </c>
      <c r="C8" s="17" t="s">
        <v>62</v>
      </c>
      <c r="D8" s="17">
        <v>482</v>
      </c>
      <c r="E8" s="17">
        <v>373</v>
      </c>
      <c r="F8" s="17">
        <v>165</v>
      </c>
      <c r="G8" s="66">
        <v>538</v>
      </c>
      <c r="H8" s="19">
        <f t="shared" si="0"/>
        <v>1020</v>
      </c>
      <c r="I8" t="s">
        <v>89</v>
      </c>
    </row>
    <row r="9" spans="1:8" ht="14.25">
      <c r="A9" s="15">
        <v>6</v>
      </c>
      <c r="B9" s="32" t="s">
        <v>78</v>
      </c>
      <c r="C9" s="17" t="s">
        <v>31</v>
      </c>
      <c r="D9" s="17">
        <v>506</v>
      </c>
      <c r="E9" s="17">
        <v>259</v>
      </c>
      <c r="F9" s="17">
        <v>95</v>
      </c>
      <c r="G9" s="66">
        <v>354</v>
      </c>
      <c r="H9" s="19">
        <f t="shared" si="0"/>
        <v>860</v>
      </c>
    </row>
    <row r="10" spans="1:8" ht="14.25">
      <c r="A10" s="15">
        <v>7</v>
      </c>
      <c r="B10" s="32" t="s">
        <v>79</v>
      </c>
      <c r="C10" s="17" t="s">
        <v>31</v>
      </c>
      <c r="D10" s="17">
        <v>476</v>
      </c>
      <c r="E10" s="17"/>
      <c r="F10" s="17"/>
      <c r="G10" s="66">
        <f ca="1">SUM(E10:G10)</f>
        <v>0</v>
      </c>
      <c r="H10" s="19">
        <f t="shared" si="0"/>
        <v>476</v>
      </c>
    </row>
    <row r="11" spans="1:8" ht="14.25">
      <c r="A11" s="15">
        <v>8</v>
      </c>
      <c r="B11" s="32" t="s">
        <v>80</v>
      </c>
      <c r="C11" s="17" t="s">
        <v>14</v>
      </c>
      <c r="D11" s="17">
        <v>462</v>
      </c>
      <c r="E11" s="17"/>
      <c r="F11" s="17"/>
      <c r="G11" s="67">
        <f ca="1">SUM(E11:G11)</f>
        <v>0</v>
      </c>
      <c r="H11" s="19">
        <f t="shared" si="0"/>
        <v>462</v>
      </c>
    </row>
    <row r="12" spans="1:8" ht="14.25">
      <c r="A12" s="20">
        <v>9</v>
      </c>
      <c r="B12" s="33" t="s">
        <v>81</v>
      </c>
      <c r="C12" s="22" t="s">
        <v>67</v>
      </c>
      <c r="D12" s="22" t="s">
        <v>82</v>
      </c>
      <c r="E12" s="22"/>
      <c r="F12" s="23"/>
      <c r="G12" s="68">
        <f ca="1">SUM(E12:G12)</f>
        <v>0</v>
      </c>
      <c r="H12" s="35">
        <v>0</v>
      </c>
    </row>
    <row r="14" ht="14.25">
      <c r="B14" t="s">
        <v>59</v>
      </c>
    </row>
  </sheetData>
  <mergeCells count="2">
    <mergeCell ref="A1:H1"/>
    <mergeCell ref="C2:D2"/>
  </mergeCells>
  <printOptions/>
  <pageMargins left="0.7" right="0.7" top="0.787401575" bottom="0.7874015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"/>
  <sheetViews>
    <sheetView workbookViewId="0" topLeftCell="A1">
      <selection activeCell="I5" sqref="I5"/>
    </sheetView>
  </sheetViews>
  <sheetFormatPr defaultColWidth="9.00390625" defaultRowHeight="14.25"/>
  <cols>
    <col min="1" max="1" width="6.625" style="0" customWidth="1"/>
    <col min="2" max="2" width="23.75390625" style="0" customWidth="1"/>
    <col min="3" max="3" width="14.625" style="0" customWidth="1"/>
    <col min="4" max="4" width="9.125" style="0" customWidth="1"/>
    <col min="5" max="5" width="8.75390625" style="0" customWidth="1"/>
    <col min="6" max="6" width="10.00390625" style="0" customWidth="1"/>
    <col min="7" max="7" width="6.50390625" style="0" customWidth="1"/>
    <col min="8" max="8" width="10.75390625" style="0" bestFit="1" customWidth="1"/>
    <col min="9" max="256" width="11.00390625" style="0" customWidth="1"/>
  </cols>
  <sheetData>
    <row r="1" spans="1:8" ht="17.4">
      <c r="A1" s="56" t="s">
        <v>83</v>
      </c>
      <c r="B1" s="57"/>
      <c r="C1" s="57"/>
      <c r="D1" s="57"/>
      <c r="E1" s="57"/>
      <c r="F1" s="57"/>
      <c r="G1" s="58"/>
      <c r="H1" s="59"/>
    </row>
    <row r="2" spans="1:8" ht="14.25">
      <c r="A2" s="1" t="s">
        <v>1</v>
      </c>
      <c r="B2" s="2" t="s">
        <v>2</v>
      </c>
      <c r="C2" s="60"/>
      <c r="D2" s="61"/>
      <c r="E2" s="61"/>
      <c r="F2" s="62"/>
      <c r="G2" s="3" t="s">
        <v>3</v>
      </c>
      <c r="H2" s="4" t="s">
        <v>4</v>
      </c>
    </row>
    <row r="3" spans="1:8" ht="14.25">
      <c r="A3" s="5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25</v>
      </c>
      <c r="H3" s="8" t="s">
        <v>12</v>
      </c>
    </row>
    <row r="4" spans="1:9" ht="14.25">
      <c r="A4" s="9">
        <v>1</v>
      </c>
      <c r="B4" s="10" t="s">
        <v>84</v>
      </c>
      <c r="C4" s="11" t="s">
        <v>44</v>
      </c>
      <c r="D4" s="11">
        <v>532</v>
      </c>
      <c r="E4" s="12">
        <v>348</v>
      </c>
      <c r="F4" s="12">
        <v>196</v>
      </c>
      <c r="G4" s="13">
        <v>4</v>
      </c>
      <c r="H4" s="14">
        <f>D4+E4+F4</f>
        <v>1076</v>
      </c>
      <c r="I4" t="s">
        <v>89</v>
      </c>
    </row>
    <row r="5" spans="1:9" ht="14.25">
      <c r="A5" s="15">
        <v>2</v>
      </c>
      <c r="B5" s="16" t="s">
        <v>85</v>
      </c>
      <c r="C5" s="17" t="s">
        <v>44</v>
      </c>
      <c r="D5" s="17">
        <v>492</v>
      </c>
      <c r="E5" s="17">
        <v>367</v>
      </c>
      <c r="F5" s="17">
        <v>149</v>
      </c>
      <c r="G5" s="18">
        <v>15</v>
      </c>
      <c r="H5" s="19">
        <f>D5+E5+F5</f>
        <v>1008</v>
      </c>
      <c r="I5" t="s">
        <v>89</v>
      </c>
    </row>
    <row r="6" spans="1:8" ht="14.25">
      <c r="A6" s="15">
        <v>3</v>
      </c>
      <c r="B6" s="16" t="s">
        <v>86</v>
      </c>
      <c r="C6" s="17" t="s">
        <v>62</v>
      </c>
      <c r="D6" s="17" t="s">
        <v>87</v>
      </c>
      <c r="E6" s="17"/>
      <c r="F6" s="17"/>
      <c r="G6" s="18"/>
      <c r="H6" s="19">
        <v>0</v>
      </c>
    </row>
    <row r="7" spans="1:8" ht="14.25">
      <c r="A7" s="20">
        <v>4</v>
      </c>
      <c r="B7" s="21"/>
      <c r="C7" s="22"/>
      <c r="D7" s="22"/>
      <c r="E7" s="22"/>
      <c r="F7" s="22"/>
      <c r="G7" s="23"/>
      <c r="H7" s="24">
        <f>D7+E7+F7</f>
        <v>0</v>
      </c>
    </row>
    <row r="9" ht="14.25">
      <c r="B9" t="s">
        <v>28</v>
      </c>
    </row>
  </sheetData>
  <mergeCells count="2">
    <mergeCell ref="A1:H1"/>
    <mergeCell ref="C2:F2"/>
  </mergeCells>
  <printOptions/>
  <pageMargins left="0.7" right="0.7" top="0.787401575" bottom="0.7874015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Dille</dc:creator>
  <cp:keywords/>
  <dc:description/>
  <cp:lastModifiedBy>Florian Dille</cp:lastModifiedBy>
  <dcterms:created xsi:type="dcterms:W3CDTF">2024-04-15T20:57:00Z</dcterms:created>
  <dcterms:modified xsi:type="dcterms:W3CDTF">2024-04-29T19:16:47Z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CAAC093D108A45578C5EB4CEBC26C883_12</vt:lpwstr>
  </property>
  <property fmtid="{D5CDD505-2E9C-101B-9397-08002B2CF9AE}" pid="3" name="KSOProductBuildVer">
    <vt:lpwstr>1031-12.2.0.16731</vt:lpwstr>
  </property>
</Properties>
</file>